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15" windowHeight="132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  <c r="J6" i="1" l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5" i="1"/>
  <c r="K5" i="1" s="1"/>
  <c r="J4" i="1"/>
  <c r="K4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4" i="1"/>
</calcChain>
</file>

<file path=xl/sharedStrings.xml><?xml version="1.0" encoding="utf-8"?>
<sst xmlns="http://schemas.openxmlformats.org/spreadsheetml/2006/main" count="10" uniqueCount="10">
  <si>
    <t>Start</t>
  </si>
  <si>
    <t>Points</t>
  </si>
  <si>
    <t>Finish</t>
  </si>
  <si>
    <t>Leg</t>
  </si>
  <si>
    <t>Mistakes</t>
  </si>
  <si>
    <t>Points per minute</t>
  </si>
  <si>
    <t>Points for leg</t>
  </si>
  <si>
    <t>Split time [mm:ss]</t>
  </si>
  <si>
    <t>Split from QuickRoute</t>
  </si>
  <si>
    <t>Adjusted Splits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</si>
</sst>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2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workbookViewId="0">
      <selection activeCell="D1" sqref="D1"/>
    </sheetView>
  </sheetViews>
  <sheetFormatPr defaultRowHeight="15" x14ac:dyDescent="0.25"/>
  <cols>
    <col min="1" max="1" width="2.7109375" style="1" customWidth="1"/>
    <col min="2" max="2" width="9.140625" style="1" customWidth="1"/>
    <col min="3" max="3" width="21.85546875" style="1" customWidth="1"/>
    <col min="4" max="4" width="9" style="1" bestFit="1" customWidth="1"/>
    <col min="5" max="5" width="15.85546875" style="1" customWidth="1"/>
    <col min="6" max="6" width="9.85546875" style="1" customWidth="1"/>
    <col min="7" max="7" width="2.85546875" style="1" customWidth="1"/>
    <col min="8" max="11" width="17.5703125" style="2" customWidth="1"/>
    <col min="12" max="16384" width="9.140625" style="1"/>
  </cols>
  <sheetData>
    <row r="1" spans="2:12" ht="15.75" thickBot="1" x14ac:dyDescent="0.3"/>
    <row r="2" spans="2:12" ht="15.75" thickBot="1" x14ac:dyDescent="0.3">
      <c r="B2" s="3"/>
      <c r="C2" s="4" t="s">
        <v>8</v>
      </c>
      <c r="D2" s="4" t="s">
        <v>4</v>
      </c>
      <c r="E2" s="4" t="s">
        <v>9</v>
      </c>
      <c r="F2" s="5" t="s">
        <v>1</v>
      </c>
    </row>
    <row r="3" spans="2:12" ht="15.75" thickBot="1" x14ac:dyDescent="0.3">
      <c r="B3" s="6" t="s">
        <v>0</v>
      </c>
      <c r="C3" s="18">
        <v>0</v>
      </c>
      <c r="D3" s="18"/>
      <c r="E3" s="18">
        <f>C3-D3</f>
        <v>0</v>
      </c>
      <c r="F3" s="19">
        <v>0</v>
      </c>
      <c r="H3" s="3" t="s">
        <v>3</v>
      </c>
      <c r="I3" s="4" t="s">
        <v>7</v>
      </c>
      <c r="J3" s="4" t="s">
        <v>6</v>
      </c>
      <c r="K3" s="5" t="s">
        <v>5</v>
      </c>
    </row>
    <row r="4" spans="2:12" x14ac:dyDescent="0.25">
      <c r="B4" s="6">
        <v>1</v>
      </c>
      <c r="C4" s="18">
        <v>8.5416666666666655E-2</v>
      </c>
      <c r="D4" s="18"/>
      <c r="E4" s="18">
        <f>C4-D4</f>
        <v>8.5416666666666655E-2</v>
      </c>
      <c r="F4" s="19">
        <v>30</v>
      </c>
      <c r="H4" s="6" t="str">
        <f>CONCATENATE(B3, " - ", B4)</f>
        <v>Start - 1</v>
      </c>
      <c r="I4" s="7">
        <v>8.5416666666666655E-2</v>
      </c>
      <c r="J4" s="8">
        <f>AVERAGE(F3, F4)</f>
        <v>15</v>
      </c>
      <c r="K4" s="9">
        <f>J4/(C4*24)</f>
        <v>7.3170731707317076</v>
      </c>
      <c r="L4" s="10"/>
    </row>
    <row r="5" spans="2:12" x14ac:dyDescent="0.25">
      <c r="B5" s="6">
        <v>2</v>
      </c>
      <c r="C5" s="18">
        <v>6.6666666666666666E-2</v>
      </c>
      <c r="D5" s="18"/>
      <c r="E5" s="18">
        <f>C5-D5</f>
        <v>6.6666666666666666E-2</v>
      </c>
      <c r="F5" s="19">
        <v>50</v>
      </c>
      <c r="H5" s="6" t="str">
        <f>CONCATENATE(B4, " - ", B5)</f>
        <v>1 - 2</v>
      </c>
      <c r="I5" s="11">
        <v>6.6666666666666666E-2</v>
      </c>
      <c r="J5" s="12">
        <f>AVERAGE(F4, F5)</f>
        <v>40</v>
      </c>
      <c r="K5" s="13">
        <f>J5/(C5*24)</f>
        <v>25</v>
      </c>
      <c r="L5" s="10"/>
    </row>
    <row r="6" spans="2:12" x14ac:dyDescent="0.25">
      <c r="B6" s="6">
        <v>3</v>
      </c>
      <c r="C6" s="18">
        <v>8.0555555555555561E-2</v>
      </c>
      <c r="D6" s="18"/>
      <c r="E6" s="18">
        <f>C6-D6</f>
        <v>8.0555555555555561E-2</v>
      </c>
      <c r="F6" s="19">
        <v>40</v>
      </c>
      <c r="H6" s="6" t="str">
        <f>CONCATENATE(B5, " - ", B6)</f>
        <v>2 - 3</v>
      </c>
      <c r="I6" s="11">
        <v>8.0555555555555561E-2</v>
      </c>
      <c r="J6" s="12">
        <f t="shared" ref="J6:J32" si="0">AVERAGE(F5, F6)</f>
        <v>45</v>
      </c>
      <c r="K6" s="13">
        <f>J6/(C6*24)</f>
        <v>23.275862068965516</v>
      </c>
      <c r="L6" s="10"/>
    </row>
    <row r="7" spans="2:12" x14ac:dyDescent="0.25">
      <c r="B7" s="6">
        <v>4</v>
      </c>
      <c r="C7" s="18">
        <v>9.7916666666666666E-2</v>
      </c>
      <c r="D7" s="18"/>
      <c r="E7" s="18">
        <f>C7-D7</f>
        <v>9.7916666666666666E-2</v>
      </c>
      <c r="F7" s="19">
        <v>30</v>
      </c>
      <c r="H7" s="6" t="str">
        <f>CONCATENATE(B6, " - ", B7)</f>
        <v>3 - 4</v>
      </c>
      <c r="I7" s="11">
        <v>9.7916666666666666E-2</v>
      </c>
      <c r="J7" s="12">
        <f t="shared" si="0"/>
        <v>35</v>
      </c>
      <c r="K7" s="13">
        <f>J7/(C7*24)</f>
        <v>14.893617021276595</v>
      </c>
      <c r="L7" s="10"/>
    </row>
    <row r="8" spans="2:12" x14ac:dyDescent="0.25">
      <c r="B8" s="6">
        <v>5</v>
      </c>
      <c r="C8" s="18">
        <v>0.14375000000000002</v>
      </c>
      <c r="D8" s="18"/>
      <c r="E8" s="18">
        <f>C8-D8</f>
        <v>0.14375000000000002</v>
      </c>
      <c r="F8" s="19">
        <v>50</v>
      </c>
      <c r="H8" s="6" t="str">
        <f>CONCATENATE(B7, " - ", B8)</f>
        <v>4 - 5</v>
      </c>
      <c r="I8" s="11">
        <v>0.14375000000000002</v>
      </c>
      <c r="J8" s="12">
        <f t="shared" si="0"/>
        <v>40</v>
      </c>
      <c r="K8" s="13">
        <f>J8/(C8*24)</f>
        <v>11.594202898550725</v>
      </c>
      <c r="L8" s="10"/>
    </row>
    <row r="9" spans="2:12" x14ac:dyDescent="0.25">
      <c r="B9" s="6">
        <v>6</v>
      </c>
      <c r="C9" s="18">
        <v>0.14166666666666666</v>
      </c>
      <c r="D9" s="18"/>
      <c r="E9" s="18">
        <f>C9-D9</f>
        <v>0.14166666666666666</v>
      </c>
      <c r="F9" s="19">
        <v>30</v>
      </c>
      <c r="H9" s="6" t="str">
        <f>CONCATENATE(B8, " - ", B9)</f>
        <v>5 - 6</v>
      </c>
      <c r="I9" s="11">
        <v>0.14166666666666666</v>
      </c>
      <c r="J9" s="12">
        <f t="shared" si="0"/>
        <v>40</v>
      </c>
      <c r="K9" s="13">
        <f>J9/(C9*24)</f>
        <v>11.764705882352942</v>
      </c>
      <c r="L9" s="10"/>
    </row>
    <row r="10" spans="2:12" x14ac:dyDescent="0.25">
      <c r="B10" s="6">
        <v>7</v>
      </c>
      <c r="C10" s="18">
        <v>0.13055555555555556</v>
      </c>
      <c r="D10" s="18"/>
      <c r="E10" s="18">
        <f>C10-D10</f>
        <v>0.13055555555555556</v>
      </c>
      <c r="F10" s="19">
        <v>50</v>
      </c>
      <c r="H10" s="6" t="str">
        <f>CONCATENATE(B9, " - ", B10)</f>
        <v>6 - 7</v>
      </c>
      <c r="I10" s="11">
        <v>0.13055555555555556</v>
      </c>
      <c r="J10" s="12">
        <f t="shared" si="0"/>
        <v>40</v>
      </c>
      <c r="K10" s="13">
        <f>J10/(C10*24)</f>
        <v>12.765957446808509</v>
      </c>
      <c r="L10" s="10"/>
    </row>
    <row r="11" spans="2:12" x14ac:dyDescent="0.25">
      <c r="B11" s="6">
        <v>8</v>
      </c>
      <c r="C11" s="18">
        <v>0.22500000000000001</v>
      </c>
      <c r="D11" s="18"/>
      <c r="E11" s="18">
        <f>C11-D11</f>
        <v>0.22500000000000001</v>
      </c>
      <c r="F11" s="19">
        <v>40</v>
      </c>
      <c r="H11" s="6" t="str">
        <f>CONCATENATE(B10, " - ", B11)</f>
        <v>7 - 8</v>
      </c>
      <c r="I11" s="11">
        <v>0.22500000000000001</v>
      </c>
      <c r="J11" s="12">
        <f t="shared" si="0"/>
        <v>45</v>
      </c>
      <c r="K11" s="13">
        <f>J11/(C11*24)</f>
        <v>8.3333333333333321</v>
      </c>
      <c r="L11" s="10"/>
    </row>
    <row r="12" spans="2:12" x14ac:dyDescent="0.25">
      <c r="B12" s="6">
        <v>9</v>
      </c>
      <c r="C12" s="18">
        <v>0.14791666666666667</v>
      </c>
      <c r="D12" s="18"/>
      <c r="E12" s="18">
        <f>C12-D12</f>
        <v>0.14791666666666667</v>
      </c>
      <c r="F12" s="19">
        <v>40</v>
      </c>
      <c r="H12" s="6" t="str">
        <f>CONCATENATE(B11, " - ", B12)</f>
        <v>8 - 9</v>
      </c>
      <c r="I12" s="11">
        <v>0.14791666666666667</v>
      </c>
      <c r="J12" s="12">
        <f t="shared" si="0"/>
        <v>40</v>
      </c>
      <c r="K12" s="13">
        <f>J12/(C12*24)</f>
        <v>11.267605633802818</v>
      </c>
      <c r="L12" s="10"/>
    </row>
    <row r="13" spans="2:12" x14ac:dyDescent="0.25">
      <c r="B13" s="6">
        <v>10</v>
      </c>
      <c r="C13" s="18">
        <v>0.25833333333333336</v>
      </c>
      <c r="D13" s="18"/>
      <c r="E13" s="18">
        <f>C13-D13</f>
        <v>0.25833333333333336</v>
      </c>
      <c r="F13" s="19">
        <v>50</v>
      </c>
      <c r="H13" s="6" t="str">
        <f>CONCATENATE(B12, " - ", B13)</f>
        <v>9 - 10</v>
      </c>
      <c r="I13" s="11">
        <v>0.25833333333333336</v>
      </c>
      <c r="J13" s="12">
        <f t="shared" si="0"/>
        <v>45</v>
      </c>
      <c r="K13" s="13">
        <f>J13/(C13*24)</f>
        <v>7.2580645161290311</v>
      </c>
      <c r="L13" s="10"/>
    </row>
    <row r="14" spans="2:12" x14ac:dyDescent="0.25">
      <c r="B14" s="6">
        <v>11</v>
      </c>
      <c r="C14" s="18">
        <v>0.21736111111111112</v>
      </c>
      <c r="D14" s="18">
        <v>9.8611111111111108E-2</v>
      </c>
      <c r="E14" s="18">
        <f>C14-D14</f>
        <v>0.11875000000000001</v>
      </c>
      <c r="F14" s="19">
        <v>40</v>
      </c>
      <c r="H14" s="6" t="str">
        <f>CONCATENATE(B13, " - ", B14)</f>
        <v>10 - 11</v>
      </c>
      <c r="I14" s="11">
        <v>0.11875000000000001</v>
      </c>
      <c r="J14" s="12">
        <f t="shared" si="0"/>
        <v>45</v>
      </c>
      <c r="K14" s="13">
        <f>J14/(C14*24)</f>
        <v>8.6261980830670932</v>
      </c>
      <c r="L14" s="10"/>
    </row>
    <row r="15" spans="2:12" x14ac:dyDescent="0.25">
      <c r="B15" s="6">
        <v>12</v>
      </c>
      <c r="C15" s="18">
        <v>0.14583333333333334</v>
      </c>
      <c r="D15" s="18"/>
      <c r="E15" s="18">
        <f>C15-D15</f>
        <v>0.14583333333333334</v>
      </c>
      <c r="F15" s="19">
        <v>30</v>
      </c>
      <c r="H15" s="6" t="str">
        <f>CONCATENATE(B14, " - ", B15)</f>
        <v>11 - 12</v>
      </c>
      <c r="I15" s="11">
        <v>0.14583333333333334</v>
      </c>
      <c r="J15" s="12">
        <f t="shared" si="0"/>
        <v>35</v>
      </c>
      <c r="K15" s="13">
        <f>J15/(C15*24)</f>
        <v>10</v>
      </c>
      <c r="L15" s="10"/>
    </row>
    <row r="16" spans="2:12" x14ac:dyDescent="0.25">
      <c r="B16" s="6">
        <v>13</v>
      </c>
      <c r="C16" s="18">
        <v>0.10902777777777778</v>
      </c>
      <c r="D16" s="18"/>
      <c r="E16" s="18">
        <f>C16-D16</f>
        <v>0.10902777777777778</v>
      </c>
      <c r="F16" s="19">
        <v>30</v>
      </c>
      <c r="H16" s="6" t="str">
        <f>CONCATENATE(B15, " - ", B16)</f>
        <v>12 - 13</v>
      </c>
      <c r="I16" s="11">
        <v>0.10902777777777778</v>
      </c>
      <c r="J16" s="12">
        <f t="shared" si="0"/>
        <v>30</v>
      </c>
      <c r="K16" s="13">
        <f>J16/(C16*24)</f>
        <v>11.464968152866241</v>
      </c>
      <c r="L16" s="10"/>
    </row>
    <row r="17" spans="2:12" x14ac:dyDescent="0.25">
      <c r="B17" s="6">
        <v>14</v>
      </c>
      <c r="C17" s="18">
        <v>9.7916666666666666E-2</v>
      </c>
      <c r="D17" s="18"/>
      <c r="E17" s="18">
        <f>C17-D17</f>
        <v>9.7916666666666666E-2</v>
      </c>
      <c r="F17" s="19">
        <v>50</v>
      </c>
      <c r="H17" s="6" t="str">
        <f>CONCATENATE(B16, " - ", B17)</f>
        <v>13 - 14</v>
      </c>
      <c r="I17" s="11">
        <v>9.7916666666666666E-2</v>
      </c>
      <c r="J17" s="12">
        <f t="shared" si="0"/>
        <v>40</v>
      </c>
      <c r="K17" s="13">
        <f>J17/(C17*24)</f>
        <v>17.021276595744681</v>
      </c>
      <c r="L17" s="10"/>
    </row>
    <row r="18" spans="2:12" x14ac:dyDescent="0.25">
      <c r="B18" s="6">
        <v>15</v>
      </c>
      <c r="C18" s="18">
        <v>0.16041666666666668</v>
      </c>
      <c r="D18" s="18"/>
      <c r="E18" s="18">
        <f>C18-D18</f>
        <v>0.16041666666666668</v>
      </c>
      <c r="F18" s="19">
        <v>30</v>
      </c>
      <c r="H18" s="6" t="str">
        <f>CONCATENATE(B17, " - ", B18)</f>
        <v>14 - 15</v>
      </c>
      <c r="I18" s="11">
        <v>0.16041666666666668</v>
      </c>
      <c r="J18" s="12">
        <f t="shared" si="0"/>
        <v>40</v>
      </c>
      <c r="K18" s="13">
        <f>J18/(C18*24)</f>
        <v>10.389610389610388</v>
      </c>
      <c r="L18" s="10"/>
    </row>
    <row r="19" spans="2:12" x14ac:dyDescent="0.25">
      <c r="B19" s="6">
        <v>16</v>
      </c>
      <c r="C19" s="18">
        <v>6.1805555555555558E-2</v>
      </c>
      <c r="D19" s="18"/>
      <c r="E19" s="18">
        <f>C19-D19</f>
        <v>6.1805555555555558E-2</v>
      </c>
      <c r="F19" s="19">
        <v>50</v>
      </c>
      <c r="H19" s="6" t="str">
        <f>CONCATENATE(B18, " - ", B19)</f>
        <v>15 - 16</v>
      </c>
      <c r="I19" s="11">
        <v>6.1805555555555558E-2</v>
      </c>
      <c r="J19" s="12">
        <f t="shared" si="0"/>
        <v>40</v>
      </c>
      <c r="K19" s="13">
        <f>J19/(C19*24)</f>
        <v>26.966292134831459</v>
      </c>
      <c r="L19" s="10"/>
    </row>
    <row r="20" spans="2:12" x14ac:dyDescent="0.25">
      <c r="B20" s="6">
        <v>17</v>
      </c>
      <c r="C20" s="18">
        <v>9.4444444444444442E-2</v>
      </c>
      <c r="D20" s="18"/>
      <c r="E20" s="18">
        <f>C20-D20</f>
        <v>9.4444444444444442E-2</v>
      </c>
      <c r="F20" s="19">
        <v>40</v>
      </c>
      <c r="H20" s="6" t="str">
        <f>CONCATENATE(B19, " - ", B20)</f>
        <v>16 - 17</v>
      </c>
      <c r="I20" s="11">
        <v>9.4444444444444442E-2</v>
      </c>
      <c r="J20" s="12">
        <f t="shared" si="0"/>
        <v>45</v>
      </c>
      <c r="K20" s="13">
        <f>J20/(C20*24)</f>
        <v>19.852941176470587</v>
      </c>
      <c r="L20" s="10"/>
    </row>
    <row r="21" spans="2:12" x14ac:dyDescent="0.25">
      <c r="B21" s="6">
        <v>18</v>
      </c>
      <c r="C21" s="18">
        <v>0.14861111111111111</v>
      </c>
      <c r="D21" s="18"/>
      <c r="E21" s="18">
        <f>C21-D21</f>
        <v>0.14861111111111111</v>
      </c>
      <c r="F21" s="19">
        <v>40</v>
      </c>
      <c r="H21" s="6" t="str">
        <f>CONCATENATE(B20, " - ", B21)</f>
        <v>17 - 18</v>
      </c>
      <c r="I21" s="11">
        <v>0.14861111111111111</v>
      </c>
      <c r="J21" s="12">
        <f t="shared" si="0"/>
        <v>40</v>
      </c>
      <c r="K21" s="13">
        <f>J21/(C21*24)</f>
        <v>11.214953271028039</v>
      </c>
      <c r="L21" s="10"/>
    </row>
    <row r="22" spans="2:12" x14ac:dyDescent="0.25">
      <c r="B22" s="6">
        <v>19</v>
      </c>
      <c r="C22" s="18">
        <v>0.12708333333333333</v>
      </c>
      <c r="D22" s="18"/>
      <c r="E22" s="18">
        <f>C22-D22</f>
        <v>0.12708333333333333</v>
      </c>
      <c r="F22" s="19">
        <v>50</v>
      </c>
      <c r="H22" s="6" t="str">
        <f>CONCATENATE(B21, " - ", B22)</f>
        <v>18 - 19</v>
      </c>
      <c r="I22" s="11">
        <v>0.12708333333333333</v>
      </c>
      <c r="J22" s="12">
        <f t="shared" si="0"/>
        <v>45</v>
      </c>
      <c r="K22" s="13">
        <f>J22/(C22*24)</f>
        <v>14.754098360655739</v>
      </c>
      <c r="L22" s="10"/>
    </row>
    <row r="23" spans="2:12" x14ac:dyDescent="0.25">
      <c r="B23" s="6">
        <v>20</v>
      </c>
      <c r="C23" s="18">
        <v>0.15277777777777776</v>
      </c>
      <c r="D23" s="18"/>
      <c r="E23" s="18">
        <f>C23-D23</f>
        <v>0.15277777777777776</v>
      </c>
      <c r="F23" s="19">
        <v>40</v>
      </c>
      <c r="H23" s="6" t="str">
        <f>CONCATENATE(B22, " - ", B23)</f>
        <v>19 - 20</v>
      </c>
      <c r="I23" s="11">
        <v>0.15277777777777776</v>
      </c>
      <c r="J23" s="12">
        <f t="shared" si="0"/>
        <v>45</v>
      </c>
      <c r="K23" s="13">
        <f>J23/(C23*24)</f>
        <v>12.272727272727275</v>
      </c>
      <c r="L23" s="10"/>
    </row>
    <row r="24" spans="2:12" x14ac:dyDescent="0.25">
      <c r="B24" s="6">
        <v>21</v>
      </c>
      <c r="C24" s="18">
        <v>0.1076388888888889</v>
      </c>
      <c r="D24" s="18"/>
      <c r="E24" s="18">
        <f>C24-D24</f>
        <v>0.1076388888888889</v>
      </c>
      <c r="F24" s="19">
        <v>50</v>
      </c>
      <c r="H24" s="6" t="str">
        <f>CONCATENATE(B23, " - ", B24)</f>
        <v>20 - 21</v>
      </c>
      <c r="I24" s="11">
        <v>0.1076388888888889</v>
      </c>
      <c r="J24" s="12">
        <f t="shared" si="0"/>
        <v>45</v>
      </c>
      <c r="K24" s="13">
        <f>J24/(C24*24)</f>
        <v>17.419354838709676</v>
      </c>
      <c r="L24" s="10"/>
    </row>
    <row r="25" spans="2:12" x14ac:dyDescent="0.25">
      <c r="B25" s="6">
        <v>22</v>
      </c>
      <c r="C25" s="18">
        <v>7.1527777777777787E-2</v>
      </c>
      <c r="D25" s="18"/>
      <c r="E25" s="18">
        <f>C25-D25</f>
        <v>7.1527777777777787E-2</v>
      </c>
      <c r="F25" s="19">
        <v>40</v>
      </c>
      <c r="H25" s="6" t="str">
        <f>CONCATENATE(B24, " - ", B25)</f>
        <v>21 - 22</v>
      </c>
      <c r="I25" s="11">
        <v>7.1527777777777787E-2</v>
      </c>
      <c r="J25" s="12">
        <f t="shared" si="0"/>
        <v>45</v>
      </c>
      <c r="K25" s="13">
        <f>J25/(C25*24)</f>
        <v>26.213592233009706</v>
      </c>
      <c r="L25" s="10"/>
    </row>
    <row r="26" spans="2:12" x14ac:dyDescent="0.25">
      <c r="B26" s="6">
        <v>23</v>
      </c>
      <c r="C26" s="18">
        <v>9.7916666666666666E-2</v>
      </c>
      <c r="D26" s="18"/>
      <c r="E26" s="18">
        <f>C26-D26</f>
        <v>9.7916666666666666E-2</v>
      </c>
      <c r="F26" s="19">
        <v>30</v>
      </c>
      <c r="H26" s="6" t="str">
        <f>CONCATENATE(B25, " - ", B26)</f>
        <v>22 - 23</v>
      </c>
      <c r="I26" s="11">
        <v>9.7916666666666666E-2</v>
      </c>
      <c r="J26" s="12">
        <f t="shared" si="0"/>
        <v>35</v>
      </c>
      <c r="K26" s="13">
        <f>J26/(C26*24)</f>
        <v>14.893617021276595</v>
      </c>
      <c r="L26" s="10"/>
    </row>
    <row r="27" spans="2:12" x14ac:dyDescent="0.25">
      <c r="B27" s="6">
        <v>24</v>
      </c>
      <c r="C27" s="18">
        <v>8.7500000000000008E-2</v>
      </c>
      <c r="D27" s="18"/>
      <c r="E27" s="18">
        <f>C27-D27</f>
        <v>8.7500000000000008E-2</v>
      </c>
      <c r="F27" s="19">
        <v>30</v>
      </c>
      <c r="H27" s="6" t="str">
        <f>CONCATENATE(B26, " - ", B27)</f>
        <v>23 - 24</v>
      </c>
      <c r="I27" s="11">
        <v>8.7500000000000008E-2</v>
      </c>
      <c r="J27" s="12">
        <f t="shared" si="0"/>
        <v>30</v>
      </c>
      <c r="K27" s="13">
        <f>J27/(C27*24)</f>
        <v>14.285714285714285</v>
      </c>
      <c r="L27" s="10"/>
    </row>
    <row r="28" spans="2:12" x14ac:dyDescent="0.25">
      <c r="B28" s="6">
        <v>25</v>
      </c>
      <c r="C28" s="18">
        <v>5.6250000000000001E-2</v>
      </c>
      <c r="D28" s="18"/>
      <c r="E28" s="18">
        <f>C28-D28</f>
        <v>5.6250000000000001E-2</v>
      </c>
      <c r="F28" s="19">
        <v>40</v>
      </c>
      <c r="H28" s="6" t="str">
        <f>CONCATENATE(B27, " - ", B28)</f>
        <v>24 - 25</v>
      </c>
      <c r="I28" s="11">
        <v>5.6250000000000001E-2</v>
      </c>
      <c r="J28" s="12">
        <f t="shared" si="0"/>
        <v>35</v>
      </c>
      <c r="K28" s="13">
        <f>J28/(C28*24)</f>
        <v>25.925925925925924</v>
      </c>
      <c r="L28" s="10"/>
    </row>
    <row r="29" spans="2:12" x14ac:dyDescent="0.25">
      <c r="B29" s="6">
        <v>26</v>
      </c>
      <c r="C29" s="18">
        <v>0.17500000000000002</v>
      </c>
      <c r="D29" s="18"/>
      <c r="E29" s="18">
        <f>C29-D29</f>
        <v>0.17500000000000002</v>
      </c>
      <c r="F29" s="19">
        <v>40</v>
      </c>
      <c r="H29" s="6" t="str">
        <f>CONCATENATE(B28, " - ", B29)</f>
        <v>25 - 26</v>
      </c>
      <c r="I29" s="11">
        <v>0.17500000000000002</v>
      </c>
      <c r="J29" s="12">
        <f t="shared" si="0"/>
        <v>40</v>
      </c>
      <c r="K29" s="13">
        <f>J29/(C29*24)</f>
        <v>9.5238095238095237</v>
      </c>
      <c r="L29" s="10"/>
    </row>
    <row r="30" spans="2:12" x14ac:dyDescent="0.25">
      <c r="B30" s="6">
        <v>27</v>
      </c>
      <c r="C30" s="18">
        <v>0.16666666666666666</v>
      </c>
      <c r="D30" s="18"/>
      <c r="E30" s="18">
        <f>C30-D30</f>
        <v>0.16666666666666666</v>
      </c>
      <c r="F30" s="19">
        <v>30</v>
      </c>
      <c r="H30" s="6" t="str">
        <f>CONCATENATE(B29, " - ", B30)</f>
        <v>26 - 27</v>
      </c>
      <c r="I30" s="11">
        <v>0.16666666666666666</v>
      </c>
      <c r="J30" s="12">
        <f t="shared" si="0"/>
        <v>35</v>
      </c>
      <c r="K30" s="13">
        <f>J30/(C30*24)</f>
        <v>8.75</v>
      </c>
      <c r="L30" s="10"/>
    </row>
    <row r="31" spans="2:12" x14ac:dyDescent="0.25">
      <c r="B31" s="6">
        <v>28</v>
      </c>
      <c r="C31" s="18">
        <v>6.8749999999999992E-2</v>
      </c>
      <c r="D31" s="18"/>
      <c r="E31" s="18">
        <f>C31-D31</f>
        <v>6.8749999999999992E-2</v>
      </c>
      <c r="F31" s="19">
        <v>30</v>
      </c>
      <c r="H31" s="6" t="str">
        <f>CONCATENATE(B30, " - ", B31)</f>
        <v>27 - 28</v>
      </c>
      <c r="I31" s="11">
        <v>6.8749999999999992E-2</v>
      </c>
      <c r="J31" s="12">
        <f t="shared" si="0"/>
        <v>30</v>
      </c>
      <c r="K31" s="13">
        <f>J31/(C31*24)</f>
        <v>18.181818181818183</v>
      </c>
      <c r="L31" s="10"/>
    </row>
    <row r="32" spans="2:12" ht="15.75" thickBot="1" x14ac:dyDescent="0.3">
      <c r="B32" s="14" t="s">
        <v>2</v>
      </c>
      <c r="C32" s="20">
        <v>6.8749999999999992E-2</v>
      </c>
      <c r="D32" s="20"/>
      <c r="E32" s="20">
        <f>C32-D32</f>
        <v>6.8749999999999992E-2</v>
      </c>
      <c r="F32" s="21">
        <v>0</v>
      </c>
      <c r="H32" s="14" t="str">
        <f>CONCATENATE(B31, " - ", B32)</f>
        <v>28 - Finish</v>
      </c>
      <c r="I32" s="15">
        <v>6.8749999999999992E-2</v>
      </c>
      <c r="J32" s="16">
        <f t="shared" si="0"/>
        <v>15</v>
      </c>
      <c r="K32" s="17">
        <f>J32/(C32*24)</f>
        <v>9.0909090909090917</v>
      </c>
      <c r="L32" s="10"/>
    </row>
  </sheetData>
  <conditionalFormatting sqref="K4:K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Beveridge</dc:creator>
  <cp:lastModifiedBy>Gene</cp:lastModifiedBy>
  <dcterms:created xsi:type="dcterms:W3CDTF">2020-12-21T21:50:38Z</dcterms:created>
  <dcterms:modified xsi:type="dcterms:W3CDTF">2020-12-23T03:12:30Z</dcterms:modified>
</cp:coreProperties>
</file>